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sh\Desktop\"/>
    </mc:Choice>
  </mc:AlternateContent>
  <xr:revisionPtr revIDLastSave="0" documentId="13_ncr:1_{FF51F3CA-880D-4732-B0C6-2971FE6FB432}" xr6:coauthVersionLast="47" xr6:coauthVersionMax="47" xr10:uidLastSave="{00000000-0000-0000-0000-000000000000}"/>
  <workbookProtection workbookAlgorithmName="SHA-512" workbookHashValue="1ikbRYrTUUd43qzy7X6F3VbAm3RjLqV7iM1HGxxADWg0kVniPR3QIPkSCT6gO6AyhNnVcYHqKiWR+KM/fE9Dkw==" workbookSaltValue="nxKR2nkQhoTpz80dvZXAbA==" workbookSpinCount="100000" lockStructure="1"/>
  <bookViews>
    <workbookView xWindow="-120" yWindow="-120" windowWidth="29040" windowHeight="15840" xr2:uid="{26691F6C-4AA2-42E1-A03B-DDEE662A8F7D}"/>
  </bookViews>
  <sheets>
    <sheet name="Instructions" sheetId="5" r:id="rId1"/>
    <sheet name="Revenue Replacement" sheetId="4" r:id="rId2"/>
    <sheet name="Revenue by Year" sheetId="1" r:id="rId3"/>
    <sheet name="Growth Rate"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4" l="1"/>
  <c r="F27" i="1"/>
  <c r="E6" i="4" s="1"/>
  <c r="E27" i="1"/>
  <c r="D27" i="1"/>
  <c r="C6" i="4" s="1"/>
  <c r="C27" i="1"/>
  <c r="B6" i="4" s="1"/>
  <c r="C26" i="2" l="1"/>
  <c r="D26" i="2"/>
  <c r="B26" i="2"/>
  <c r="B27" i="1"/>
  <c r="B3" i="4" l="1"/>
  <c r="C3" i="4"/>
  <c r="E3" i="4"/>
  <c r="D3" i="4"/>
  <c r="E26" i="2"/>
  <c r="E27" i="2" s="1"/>
  <c r="D27" i="2"/>
  <c r="C27" i="2"/>
  <c r="E28" i="2" l="1"/>
  <c r="E29" i="2" s="1"/>
  <c r="E4" i="4" l="1"/>
  <c r="E5" i="4" s="1"/>
  <c r="E7" i="4" s="1"/>
  <c r="E8" i="4" s="1"/>
  <c r="D4" i="4"/>
  <c r="D5" i="4" s="1"/>
  <c r="D7" i="4" s="1"/>
  <c r="D8" i="4" s="1"/>
  <c r="C4" i="4"/>
  <c r="C5" i="4" s="1"/>
  <c r="C7" i="4" s="1"/>
  <c r="C8" i="4" s="1"/>
  <c r="B4" i="4"/>
  <c r="B5" i="4" s="1"/>
  <c r="B7" i="4" s="1"/>
  <c r="B8" i="4" s="1"/>
</calcChain>
</file>

<file path=xl/sharedStrings.xml><?xml version="1.0" encoding="utf-8"?>
<sst xmlns="http://schemas.openxmlformats.org/spreadsheetml/2006/main" count="94" uniqueCount="59">
  <si>
    <t>MRSC Revenue Reduction Calculator</t>
  </si>
  <si>
    <t xml:space="preserve">This revenue calculator has been created to assist cities, towns, and counties in Washington State calculate their revenue replacement amount of their Local Fiscal Recovery Funds. Revenue categories are based on the revenue categories in the SAO BARS Manual. Within these general categories there may be revenues that are ineligible to be included in the revenue replacement calculation. Ineligible revenues are listed below.  </t>
  </si>
  <si>
    <t>Instructions:</t>
  </si>
  <si>
    <t>1) Enter revenue figures in the "Revenue by Year" and "Growth Rate" tabs.  The 2019 figures in the "Revenue by Year" tab will automatically feed to the "Growth Rate" tab</t>
  </si>
  <si>
    <t>2) The "Growth Rate" tab does not need to be completed if your organization wishes to simply use the average rate of 4.1% calculated by the US Treasury instead of comparing its 3-year growth rate to the 4.1% national average growth rate</t>
  </si>
  <si>
    <t xml:space="preserve">3) The figures in the "Revenue Replacement" tab will automatically calculate from the information in the other tabs  </t>
  </si>
  <si>
    <t>Ineligible Revenues:</t>
  </si>
  <si>
    <t>Utility Sales &amp; Services Revenues for Water, Gas, Power, and Mass Transit</t>
  </si>
  <si>
    <t>Federal Grants (Direct &amp; Indirect)</t>
  </si>
  <si>
    <t>Proceeds from Issuance of Debt</t>
  </si>
  <si>
    <t>Refunds &amp; Correcting Transactions</t>
  </si>
  <si>
    <t>Interfund Transfers</t>
  </si>
  <si>
    <t>Revenue Replacement Calculation</t>
  </si>
  <si>
    <t>Calculation Date</t>
  </si>
  <si>
    <t xml:space="preserve">Base Year Revenue  </t>
  </si>
  <si>
    <t>(From Revenue by Year Tab)</t>
  </si>
  <si>
    <t>Growth Rate</t>
  </si>
  <si>
    <t>(From Growth Rate Tab)</t>
  </si>
  <si>
    <t>Estimated Revenue Without Pandemic</t>
  </si>
  <si>
    <t>Actual Revenue for Year</t>
  </si>
  <si>
    <t>Revenue Reduction</t>
  </si>
  <si>
    <t>Revenue Reduction %</t>
  </si>
  <si>
    <t>Revenue Worksheet for Washington State Local Governments with a Fiscal Year Ending December 31st</t>
  </si>
  <si>
    <t>Base Year FY Ended</t>
  </si>
  <si>
    <t>FY Ended</t>
  </si>
  <si>
    <t>Revenue Type</t>
  </si>
  <si>
    <t>Actual Amount</t>
  </si>
  <si>
    <t>Property Taxes</t>
  </si>
  <si>
    <t>Retail Sales &amp; Use Taxes</t>
  </si>
  <si>
    <t>Business &amp; Occupation Taxes</t>
  </si>
  <si>
    <t>Excise Taxes in Lieu of Property Tax</t>
  </si>
  <si>
    <t>Other Taxes</t>
  </si>
  <si>
    <t>Business Licenses &amp; Permits</t>
  </si>
  <si>
    <t>Non-Business Licenses &amp; Permits</t>
  </si>
  <si>
    <t>Intergovernmental Revenue</t>
  </si>
  <si>
    <t>Local Grants, Entitlements, &amp; Other Payments</t>
  </si>
  <si>
    <t>State Shared Revenues</t>
  </si>
  <si>
    <t>State Grants</t>
  </si>
  <si>
    <t>Charges for Goods &amp; Services</t>
  </si>
  <si>
    <t>General Government</t>
  </si>
  <si>
    <t>Public Safety</t>
  </si>
  <si>
    <t>Utilities (exclude water, gas, electric, mass transit)</t>
  </si>
  <si>
    <t>Transportation</t>
  </si>
  <si>
    <t>Natural &amp; Economic Environment</t>
  </si>
  <si>
    <t>Social Services</t>
  </si>
  <si>
    <t>Cultural &amp; Recreation Fees</t>
  </si>
  <si>
    <t>Other Revenues</t>
  </si>
  <si>
    <t>Fines &amp; Penalties</t>
  </si>
  <si>
    <t>Miscellaneous Revenues</t>
  </si>
  <si>
    <t>Total Base Year Revenues</t>
  </si>
  <si>
    <t>Growth Rate Calculation for Washington State Local Governments with a Fiscal Year Ending December 31st</t>
  </si>
  <si>
    <t>FY Ended 12/31/16</t>
  </si>
  <si>
    <t>FY Ended 12/31/17</t>
  </si>
  <si>
    <t>FY Ended 12/31/18</t>
  </si>
  <si>
    <t>FY Ended 12/31/19</t>
  </si>
  <si>
    <t>Utilities (except water, gas, power, and mass transit)</t>
  </si>
  <si>
    <t xml:space="preserve">Growth Rate  </t>
  </si>
  <si>
    <t>Avergage Growth Rate</t>
  </si>
  <si>
    <t>Growth Rate Used for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</si>
</sst>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4" x14ac:knownFonts="1">
    <font>
      <sz val="11"/>
      <color theme="1"/>
      <name val="Calibri"/>
      <family val="2"/>
      <scheme val="minor"/>
    </font>
    <font>
      <sz val="11"/>
      <color theme="1"/>
      <name val="Calibri"/>
      <family val="2"/>
      <scheme val="minor"/>
    </font>
    <font>
      <sz val="18"/>
      <color theme="0"/>
      <name val="Calibri"/>
      <family val="2"/>
      <scheme val="minor"/>
    </font>
    <font>
      <b/>
      <sz val="16"/>
      <color theme="0"/>
      <name val="Calibri"/>
      <family val="2"/>
      <scheme val="minor"/>
    </font>
    <font>
      <sz val="11"/>
      <color theme="1"/>
      <name val="Arial"/>
      <family val="2"/>
    </font>
    <font>
      <b/>
      <sz val="11"/>
      <color theme="1"/>
      <name val="Arial"/>
      <family val="2"/>
    </font>
    <font>
      <b/>
      <sz val="24"/>
      <color theme="1"/>
      <name val="Arial"/>
      <family val="2"/>
    </font>
    <font>
      <b/>
      <sz val="18"/>
      <color theme="0"/>
      <name val="Arial"/>
      <family val="2"/>
    </font>
    <font>
      <b/>
      <sz val="24"/>
      <color theme="0"/>
      <name val="Arial"/>
      <family val="2"/>
    </font>
    <font>
      <b/>
      <sz val="14"/>
      <color theme="0"/>
      <name val="Arial"/>
      <family val="2"/>
    </font>
    <font>
      <b/>
      <sz val="11"/>
      <color theme="0"/>
      <name val="Arial"/>
      <family val="2"/>
    </font>
    <font>
      <sz val="11"/>
      <color theme="0"/>
      <name val="Arial"/>
      <family val="2"/>
    </font>
    <font>
      <b/>
      <sz val="12"/>
      <color theme="0"/>
      <name val="Arial"/>
      <family val="2"/>
    </font>
    <font>
      <sz val="12"/>
      <color theme="0"/>
      <name val="Arial"/>
      <family val="2"/>
    </font>
  </fonts>
  <fills count="8">
    <fill>
      <patternFill patternType="none"/>
    </fill>
    <fill>
      <patternFill patternType="gray125"/>
    </fill>
    <fill>
      <patternFill patternType="solid">
        <fgColor rgb="FF0067B1"/>
        <bgColor indexed="64"/>
      </patternFill>
    </fill>
    <fill>
      <patternFill patternType="solid">
        <fgColor rgb="FF68B05E"/>
        <bgColor indexed="64"/>
      </patternFill>
    </fill>
    <fill>
      <patternFill patternType="solid">
        <fgColor rgb="FF7670B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indexed="64"/>
      </left>
      <right/>
      <top/>
      <bottom/>
      <diagonal/>
    </border>
    <border>
      <left style="thin">
        <color rgb="FFBCBEB6"/>
      </left>
      <right style="thin">
        <color rgb="FFBCBEB6"/>
      </right>
      <top/>
      <bottom style="thin">
        <color rgb="FFBCBEB6"/>
      </bottom>
      <diagonal/>
    </border>
    <border>
      <left style="thin">
        <color rgb="FFBCBEB6"/>
      </left>
      <right/>
      <top/>
      <bottom style="thin">
        <color rgb="FFBCBEB6"/>
      </bottom>
      <diagonal/>
    </border>
    <border>
      <left style="thin">
        <color rgb="FFBCBEB6"/>
      </left>
      <right style="thin">
        <color rgb="FFBCBEB6"/>
      </right>
      <top style="thin">
        <color rgb="FFBCBEB6"/>
      </top>
      <bottom/>
      <diagonal/>
    </border>
    <border>
      <left style="thin">
        <color rgb="FFBCBEB6"/>
      </left>
      <right style="thin">
        <color rgb="FFBCBEB6"/>
      </right>
      <top/>
      <bottom/>
      <diagonal/>
    </border>
    <border>
      <left style="thin">
        <color rgb="FFBCBEB6"/>
      </left>
      <right/>
      <top/>
      <bottom/>
      <diagonal/>
    </border>
    <border>
      <left/>
      <right style="thin">
        <color rgb="FFBCBEB6"/>
      </right>
      <top/>
      <bottom/>
      <diagonal/>
    </border>
    <border>
      <left style="thin">
        <color rgb="FFBCBEB6"/>
      </left>
      <right style="thin">
        <color rgb="FFBCBEB6"/>
      </right>
      <top style="thin">
        <color rgb="FFBCBEB6"/>
      </top>
      <bottom style="thin">
        <color rgb="FFBCBEB6"/>
      </bottom>
      <diagonal/>
    </border>
    <border>
      <left/>
      <right/>
      <top/>
      <bottom style="thin">
        <color rgb="FFBCBEB6"/>
      </bottom>
      <diagonal/>
    </border>
    <border>
      <left/>
      <right style="thin">
        <color rgb="FFBCBEB6"/>
      </right>
      <top/>
      <bottom style="thin">
        <color rgb="FFBCBEB6"/>
      </bottom>
      <diagonal/>
    </border>
    <border>
      <left/>
      <right style="thin">
        <color rgb="FFBCBEB6"/>
      </right>
      <top style="thin">
        <color rgb="FFBCBEB6"/>
      </top>
      <bottom/>
      <diagonal/>
    </border>
    <border>
      <left style="medium">
        <color indexed="64"/>
      </left>
      <right style="thin">
        <color rgb="FFBCBEB6"/>
      </right>
      <top/>
      <bottom style="hair">
        <color indexed="64"/>
      </bottom>
      <diagonal/>
    </border>
    <border>
      <left style="thin">
        <color rgb="FFBCBEB6"/>
      </left>
      <right style="thin">
        <color rgb="FFBCBEB6"/>
      </right>
      <top/>
      <bottom style="hair">
        <color indexed="64"/>
      </bottom>
      <diagonal/>
    </border>
    <border>
      <left style="medium">
        <color indexed="64"/>
      </left>
      <right style="thin">
        <color rgb="FFBCBEB6"/>
      </right>
      <top style="hair">
        <color indexed="64"/>
      </top>
      <bottom style="hair">
        <color indexed="64"/>
      </bottom>
      <diagonal/>
    </border>
    <border>
      <left style="thin">
        <color rgb="FFBCBEB6"/>
      </left>
      <right style="thin">
        <color rgb="FFBCBEB6"/>
      </right>
      <top style="hair">
        <color indexed="64"/>
      </top>
      <bottom style="hair">
        <color indexed="64"/>
      </bottom>
      <diagonal/>
    </border>
    <border>
      <left style="medium">
        <color indexed="64"/>
      </left>
      <right style="thin">
        <color rgb="FFBCBEB6"/>
      </right>
      <top style="hair">
        <color indexed="64"/>
      </top>
      <bottom/>
      <diagonal/>
    </border>
    <border>
      <left style="thin">
        <color rgb="FFBCBEB6"/>
      </left>
      <right style="thin">
        <color rgb="FFBCBEB6"/>
      </right>
      <top style="hair">
        <color indexed="64"/>
      </top>
      <bottom/>
      <diagonal/>
    </border>
    <border>
      <left style="thin">
        <color indexed="64"/>
      </left>
      <right style="thin">
        <color rgb="FFBCBEB6"/>
      </right>
      <top/>
      <bottom/>
      <diagonal/>
    </border>
    <border>
      <left style="medium">
        <color rgb="FFBCBEB6"/>
      </left>
      <right/>
      <top/>
      <bottom/>
      <diagonal/>
    </border>
    <border>
      <left style="medium">
        <color rgb="FFBCBEB6"/>
      </left>
      <right/>
      <top style="thin">
        <color rgb="FFBCBEB6"/>
      </top>
      <bottom/>
      <diagonal/>
    </border>
    <border>
      <left/>
      <right/>
      <top style="thin">
        <color rgb="FFBCBEB6"/>
      </top>
      <bottom/>
      <diagonal/>
    </border>
    <border>
      <left/>
      <right style="thin">
        <color rgb="FFBCBEB6"/>
      </right>
      <top style="thin">
        <color rgb="FFBCBEB6"/>
      </top>
      <bottom style="thin">
        <color rgb="FFBCBEB6"/>
      </bottom>
      <diagonal/>
    </border>
    <border>
      <left style="thin">
        <color rgb="FFBCBEB6"/>
      </left>
      <right style="thin">
        <color rgb="FFBCBEB6"/>
      </right>
      <top style="thin">
        <color rgb="FFBCBEB6"/>
      </top>
      <bottom style="hair">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0" fillId="0" borderId="0" xfId="0" applyAlignment="1">
      <alignment vertical="center"/>
    </xf>
    <xf numFmtId="0" fontId="0" fillId="0" borderId="0" xfId="0" applyBorder="1" applyAlignment="1">
      <alignment vertical="center"/>
    </xf>
    <xf numFmtId="0" fontId="4" fillId="0" borderId="0" xfId="0" applyFont="1"/>
    <xf numFmtId="0" fontId="5" fillId="0" borderId="0" xfId="0" applyFont="1" applyAlignment="1">
      <alignment vertical="top" wrapText="1"/>
    </xf>
    <xf numFmtId="0" fontId="4" fillId="0" borderId="0" xfId="0" applyFont="1" applyAlignment="1">
      <alignment vertical="top" wrapText="1"/>
    </xf>
    <xf numFmtId="0" fontId="0" fillId="0" borderId="0" xfId="0" applyAlignment="1">
      <alignment vertical="top" wrapText="1"/>
    </xf>
    <xf numFmtId="0" fontId="6" fillId="0" borderId="0" xfId="0" applyFont="1" applyAlignment="1">
      <alignment vertical="center"/>
    </xf>
    <xf numFmtId="0" fontId="0" fillId="5" borderId="0" xfId="0" applyFill="1" applyBorder="1" applyAlignment="1">
      <alignment vertical="center"/>
    </xf>
    <xf numFmtId="0" fontId="4" fillId="0" borderId="0" xfId="0" applyFont="1" applyBorder="1" applyAlignment="1">
      <alignment horizontal="left" vertical="center" indent="1"/>
    </xf>
    <xf numFmtId="165" fontId="7" fillId="2" borderId="2" xfId="0" applyNumberFormat="1" applyFont="1" applyFill="1" applyBorder="1" applyAlignment="1">
      <alignment vertical="center"/>
    </xf>
    <xf numFmtId="164" fontId="7" fillId="2" borderId="4" xfId="2" applyNumberFormat="1" applyFont="1" applyFill="1" applyBorder="1" applyAlignment="1">
      <alignment vertical="center"/>
    </xf>
    <xf numFmtId="0" fontId="7" fillId="2" borderId="2" xfId="0" applyFont="1" applyFill="1" applyBorder="1" applyAlignment="1">
      <alignment horizontal="left" vertical="center" indent="1"/>
    </xf>
    <xf numFmtId="0" fontId="7" fillId="2" borderId="4" xfId="0" applyFont="1" applyFill="1" applyBorder="1" applyAlignment="1">
      <alignment horizontal="left" vertical="center" indent="1"/>
    </xf>
    <xf numFmtId="0" fontId="3" fillId="2" borderId="5" xfId="0" applyFont="1" applyFill="1" applyBorder="1" applyAlignment="1">
      <alignment vertical="center"/>
    </xf>
    <xf numFmtId="0" fontId="2" fillId="2" borderId="5" xfId="0" applyFont="1" applyFill="1" applyBorder="1" applyAlignment="1">
      <alignment vertical="center"/>
    </xf>
    <xf numFmtId="0" fontId="4" fillId="0" borderId="5" xfId="0" applyFont="1" applyBorder="1" applyAlignment="1">
      <alignment horizontal="left" vertical="center" indent="1"/>
    </xf>
    <xf numFmtId="14" fontId="4" fillId="0" borderId="5" xfId="0" applyNumberFormat="1" applyFont="1" applyBorder="1" applyAlignment="1">
      <alignment horizontal="center" vertical="center"/>
    </xf>
    <xf numFmtId="0" fontId="0" fillId="0" borderId="5" xfId="0" applyBorder="1" applyAlignment="1">
      <alignment horizontal="left" vertical="center" indent="1"/>
    </xf>
    <xf numFmtId="0" fontId="4" fillId="6" borderId="5" xfId="0" applyFont="1" applyFill="1" applyBorder="1" applyAlignment="1">
      <alignment horizontal="left" vertical="center" indent="1"/>
    </xf>
    <xf numFmtId="165" fontId="4" fillId="6" borderId="5" xfId="1" applyNumberFormat="1" applyFont="1" applyFill="1" applyBorder="1" applyAlignment="1">
      <alignment vertical="center"/>
    </xf>
    <xf numFmtId="164" fontId="4" fillId="0" borderId="5" xfId="2" applyNumberFormat="1" applyFont="1" applyBorder="1" applyAlignment="1">
      <alignment vertical="center"/>
    </xf>
    <xf numFmtId="0" fontId="4" fillId="7" borderId="5" xfId="0" applyFont="1" applyFill="1" applyBorder="1" applyAlignment="1">
      <alignment horizontal="left" vertical="center" indent="1"/>
    </xf>
    <xf numFmtId="165" fontId="4" fillId="7" borderId="5" xfId="1" applyNumberFormat="1" applyFont="1" applyFill="1" applyBorder="1" applyAlignment="1">
      <alignment vertical="center"/>
    </xf>
    <xf numFmtId="0" fontId="5" fillId="3" borderId="1" xfId="0" applyFont="1" applyFill="1" applyBorder="1" applyAlignment="1"/>
    <xf numFmtId="0" fontId="4" fillId="0" borderId="12" xfId="0" applyFont="1" applyBorder="1" applyAlignment="1">
      <alignment horizontal="left" vertical="center"/>
    </xf>
    <xf numFmtId="165" fontId="4" fillId="0" borderId="13" xfId="1" applyNumberFormat="1" applyFont="1" applyFill="1" applyBorder="1" applyAlignment="1" applyProtection="1">
      <alignment vertical="center"/>
      <protection locked="0"/>
    </xf>
    <xf numFmtId="0" fontId="4" fillId="0" borderId="14" xfId="0" applyFont="1" applyBorder="1" applyAlignment="1">
      <alignment horizontal="left" vertical="center"/>
    </xf>
    <xf numFmtId="165" fontId="4" fillId="0" borderId="15" xfId="1" applyNumberFormat="1" applyFont="1" applyFill="1" applyBorder="1" applyAlignment="1" applyProtection="1">
      <alignment vertical="center"/>
      <protection locked="0"/>
    </xf>
    <xf numFmtId="0" fontId="4" fillId="0" borderId="16" xfId="0" applyFont="1" applyBorder="1" applyAlignment="1">
      <alignment horizontal="left" vertical="center"/>
    </xf>
    <xf numFmtId="165" fontId="4" fillId="0" borderId="17" xfId="1" applyNumberFormat="1" applyFont="1" applyFill="1" applyBorder="1" applyAlignment="1" applyProtection="1">
      <alignment vertical="center"/>
      <protection locked="0"/>
    </xf>
    <xf numFmtId="0" fontId="10" fillId="3" borderId="18" xfId="0" applyFont="1" applyFill="1" applyBorder="1" applyAlignment="1">
      <alignment horizontal="center" vertical="center"/>
    </xf>
    <xf numFmtId="14" fontId="10" fillId="3" borderId="4" xfId="0" applyNumberFormat="1" applyFont="1" applyFill="1" applyBorder="1" applyAlignment="1">
      <alignment horizontal="center"/>
    </xf>
    <xf numFmtId="0" fontId="10" fillId="3" borderId="2" xfId="0" applyFont="1" applyFill="1" applyBorder="1" applyAlignment="1">
      <alignment horizontal="center" vertical="center"/>
    </xf>
    <xf numFmtId="0" fontId="10" fillId="3" borderId="7" xfId="0" applyFont="1" applyFill="1" applyBorder="1" applyAlignment="1">
      <alignment horizontal="left" vertical="center"/>
    </xf>
    <xf numFmtId="0" fontId="11" fillId="3" borderId="5" xfId="0" applyFont="1" applyFill="1" applyBorder="1" applyAlignment="1">
      <alignment vertical="center" wrapText="1"/>
    </xf>
    <xf numFmtId="165" fontId="11" fillId="3" borderId="5" xfId="1" applyNumberFormat="1" applyFont="1" applyFill="1" applyBorder="1" applyAlignment="1" applyProtection="1">
      <alignment vertical="center"/>
      <protection locked="0"/>
    </xf>
    <xf numFmtId="0" fontId="12" fillId="3" borderId="5" xfId="0" applyFont="1" applyFill="1" applyBorder="1" applyAlignment="1">
      <alignment horizontal="left" vertical="center"/>
    </xf>
    <xf numFmtId="165" fontId="12" fillId="3" borderId="5" xfId="1" applyNumberFormat="1" applyFont="1" applyFill="1" applyBorder="1" applyAlignment="1">
      <alignment vertical="center"/>
    </xf>
    <xf numFmtId="0" fontId="4" fillId="6" borderId="14" xfId="0" applyFont="1" applyFill="1" applyBorder="1" applyAlignment="1">
      <alignment horizontal="left" vertical="center"/>
    </xf>
    <xf numFmtId="165" fontId="4" fillId="6" borderId="15" xfId="1" applyNumberFormat="1" applyFont="1" applyFill="1" applyBorder="1" applyAlignment="1" applyProtection="1">
      <alignment vertical="center"/>
      <protection locked="0"/>
    </xf>
    <xf numFmtId="0" fontId="4" fillId="6" borderId="16" xfId="0" applyFont="1" applyFill="1" applyBorder="1" applyAlignment="1">
      <alignment horizontal="left" vertical="center"/>
    </xf>
    <xf numFmtId="165" fontId="4" fillId="6" borderId="17" xfId="1" applyNumberFormat="1" applyFont="1" applyFill="1" applyBorder="1" applyAlignment="1" applyProtection="1">
      <alignment vertical="center"/>
      <protection locked="0"/>
    </xf>
    <xf numFmtId="14" fontId="10" fillId="3" borderId="5" xfId="0" applyNumberFormat="1" applyFont="1" applyFill="1" applyBorder="1" applyAlignment="1">
      <alignment horizontal="center" vertical="center"/>
    </xf>
    <xf numFmtId="0" fontId="11" fillId="4" borderId="5" xfId="0" applyFont="1" applyFill="1" applyBorder="1" applyAlignment="1">
      <alignment vertical="center" wrapText="1"/>
    </xf>
    <xf numFmtId="0" fontId="10" fillId="4" borderId="11"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5" xfId="0" applyFont="1" applyFill="1" applyBorder="1" applyAlignment="1">
      <alignment horizontal="center" vertical="center"/>
    </xf>
    <xf numFmtId="165" fontId="4" fillId="0" borderId="5" xfId="1" applyNumberFormat="1" applyFont="1" applyFill="1" applyBorder="1" applyAlignment="1" applyProtection="1">
      <alignment vertical="center"/>
      <protection locked="0"/>
    </xf>
    <xf numFmtId="165" fontId="4" fillId="4" borderId="5" xfId="1" applyNumberFormat="1" applyFont="1" applyFill="1" applyBorder="1" applyAlignment="1" applyProtection="1">
      <alignment vertical="center"/>
      <protection locked="0"/>
    </xf>
    <xf numFmtId="0" fontId="10" fillId="4" borderId="4" xfId="0" applyFont="1" applyFill="1" applyBorder="1" applyAlignment="1">
      <alignment horizontal="center" vertical="center"/>
    </xf>
    <xf numFmtId="0" fontId="10" fillId="4" borderId="20" xfId="0" applyFont="1" applyFill="1" applyBorder="1" applyAlignment="1">
      <alignment horizontal="center"/>
    </xf>
    <xf numFmtId="0" fontId="10" fillId="4" borderId="21" xfId="0" applyFont="1" applyFill="1" applyBorder="1" applyAlignment="1">
      <alignment horizontal="center" vertical="center"/>
    </xf>
    <xf numFmtId="0" fontId="10" fillId="4" borderId="0" xfId="0" applyFont="1" applyFill="1" applyBorder="1" applyAlignment="1">
      <alignment horizontal="center" vertical="center"/>
    </xf>
    <xf numFmtId="165" fontId="4" fillId="0" borderId="0" xfId="1" applyNumberFormat="1" applyFont="1" applyFill="1" applyBorder="1" applyAlignment="1" applyProtection="1">
      <alignment vertical="center"/>
      <protection locked="0"/>
    </xf>
    <xf numFmtId="0" fontId="11" fillId="4" borderId="0" xfId="0" applyFont="1" applyFill="1" applyBorder="1" applyAlignment="1">
      <alignment vertical="center" wrapText="1"/>
    </xf>
    <xf numFmtId="165" fontId="4" fillId="4" borderId="0" xfId="1" applyNumberFormat="1" applyFont="1" applyFill="1" applyBorder="1" applyAlignment="1" applyProtection="1">
      <alignment vertical="center"/>
      <protection locked="0"/>
    </xf>
    <xf numFmtId="0" fontId="10" fillId="4" borderId="19" xfId="0" applyFont="1" applyFill="1" applyBorder="1" applyAlignment="1">
      <alignment horizontal="left" vertical="center" indent="1"/>
    </xf>
    <xf numFmtId="0" fontId="10" fillId="4" borderId="0" xfId="0" applyFont="1" applyFill="1" applyBorder="1" applyAlignment="1">
      <alignment horizontal="left" vertical="center" indent="1"/>
    </xf>
    <xf numFmtId="0" fontId="12" fillId="4" borderId="10" xfId="0" applyFont="1" applyFill="1" applyBorder="1" applyAlignment="1">
      <alignment horizontal="left" vertical="center" indent="1"/>
    </xf>
    <xf numFmtId="165" fontId="12" fillId="4" borderId="2" xfId="1" applyNumberFormat="1" applyFont="1" applyFill="1" applyBorder="1" applyAlignment="1">
      <alignment vertical="center"/>
    </xf>
    <xf numFmtId="0" fontId="12" fillId="4" borderId="22" xfId="0" applyFont="1" applyFill="1" applyBorder="1" applyAlignment="1">
      <alignment horizontal="left" vertical="center" indent="1"/>
    </xf>
    <xf numFmtId="0" fontId="13" fillId="4" borderId="8" xfId="0" applyFont="1" applyFill="1" applyBorder="1" applyAlignment="1">
      <alignment vertical="center"/>
    </xf>
    <xf numFmtId="164" fontId="12" fillId="4" borderId="8" xfId="2" applyNumberFormat="1" applyFont="1" applyFill="1" applyBorder="1" applyAlignment="1">
      <alignment vertical="center"/>
    </xf>
    <xf numFmtId="164" fontId="12" fillId="4" borderId="8" xfId="0" applyNumberFormat="1" applyFont="1" applyFill="1" applyBorder="1" applyAlignment="1">
      <alignment vertical="center"/>
    </xf>
    <xf numFmtId="0" fontId="12" fillId="4" borderId="11" xfId="0" applyFont="1" applyFill="1" applyBorder="1" applyAlignment="1">
      <alignment horizontal="left" vertical="center" indent="1"/>
    </xf>
    <xf numFmtId="0" fontId="13" fillId="4" borderId="4" xfId="0" applyFont="1" applyFill="1" applyBorder="1" applyAlignment="1">
      <alignment vertical="center"/>
    </xf>
    <xf numFmtId="164" fontId="12" fillId="4" borderId="4" xfId="2" applyNumberFormat="1" applyFont="1" applyFill="1" applyBorder="1" applyAlignment="1">
      <alignment vertical="center"/>
    </xf>
    <xf numFmtId="0" fontId="4" fillId="6" borderId="0" xfId="0" applyFont="1" applyFill="1" applyBorder="1" applyAlignment="1">
      <alignment horizontal="left" vertical="center" indent="1"/>
    </xf>
    <xf numFmtId="165" fontId="4" fillId="6" borderId="5" xfId="1" applyNumberFormat="1" applyFont="1" applyFill="1" applyBorder="1" applyAlignment="1" applyProtection="1">
      <alignment vertical="center"/>
      <protection locked="0"/>
    </xf>
    <xf numFmtId="165" fontId="4" fillId="6" borderId="0" xfId="1" applyNumberFormat="1" applyFont="1" applyFill="1" applyBorder="1" applyAlignment="1" applyProtection="1">
      <alignment vertical="center"/>
      <protection locked="0"/>
    </xf>
    <xf numFmtId="165" fontId="4" fillId="0" borderId="23" xfId="1" applyNumberFormat="1" applyFont="1" applyFill="1" applyBorder="1" applyAlignment="1" applyProtection="1">
      <alignment vertical="center"/>
      <protection locked="0"/>
    </xf>
    <xf numFmtId="165" fontId="4" fillId="0" borderId="7" xfId="1" applyNumberFormat="1" applyFont="1" applyBorder="1" applyAlignment="1" applyProtection="1">
      <alignment vertical="center"/>
      <protection locked="0"/>
    </xf>
    <xf numFmtId="165" fontId="4" fillId="6" borderId="7" xfId="1" applyNumberFormat="1" applyFont="1" applyFill="1" applyBorder="1" applyAlignment="1" applyProtection="1">
      <alignment vertical="center"/>
      <protection locked="0"/>
    </xf>
    <xf numFmtId="0" fontId="11" fillId="4" borderId="7" xfId="0" applyFont="1" applyFill="1" applyBorder="1" applyAlignment="1" applyProtection="1">
      <alignment vertical="center" wrapText="1"/>
      <protection locked="0"/>
    </xf>
    <xf numFmtId="165" fontId="4" fillId="4" borderId="7" xfId="1" applyNumberFormat="1" applyFont="1" applyFill="1" applyBorder="1" applyAlignment="1" applyProtection="1">
      <alignment vertical="center"/>
      <protection locked="0"/>
    </xf>
    <xf numFmtId="0" fontId="4" fillId="0" borderId="14" xfId="0" applyFont="1" applyFill="1" applyBorder="1" applyAlignment="1">
      <alignment horizontal="left" vertical="center"/>
    </xf>
    <xf numFmtId="0" fontId="4" fillId="0" borderId="16" xfId="0" applyFont="1" applyFill="1" applyBorder="1" applyAlignment="1">
      <alignment horizontal="left" vertical="center"/>
    </xf>
    <xf numFmtId="0" fontId="4" fillId="0" borderId="0" xfId="0" applyFont="1" applyFill="1" applyBorder="1" applyAlignment="1">
      <alignment horizontal="left" vertical="center" indent="1"/>
    </xf>
    <xf numFmtId="165" fontId="4" fillId="0" borderId="7" xfId="1" applyNumberFormat="1" applyFont="1" applyFill="1" applyBorder="1" applyAlignment="1" applyProtection="1">
      <alignment vertical="center"/>
      <protection locked="0"/>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wrapText="1"/>
    </xf>
    <xf numFmtId="0" fontId="8" fillId="2" borderId="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7" xfId="0"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BCBEB6"/>
      <color rgb="FF68B05E"/>
      <color rgb="FF0067B1"/>
      <color rgb="FFE8C453"/>
      <color rgb="FFE28F38"/>
      <color rgb="FF7670B3"/>
      <color rgb="FF49C0B6"/>
      <color rgb="FF16A2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17</xdr:row>
      <xdr:rowOff>0</xdr:rowOff>
    </xdr:from>
    <xdr:to>
      <xdr:col>0</xdr:col>
      <xdr:colOff>2350095</xdr:colOff>
      <xdr:row>19</xdr:row>
      <xdr:rowOff>38100</xdr:rowOff>
    </xdr:to>
    <xdr:pic>
      <xdr:nvPicPr>
        <xdr:cNvPr id="3" name="Picture 2">
          <a:extLst>
            <a:ext uri="{FF2B5EF4-FFF2-40B4-BE49-F238E27FC236}">
              <a16:creationId xmlns:a16="http://schemas.microsoft.com/office/drawing/2014/main" id="{F6DD2380-1A0F-40D7-B06C-862433DE0F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5495925"/>
          <a:ext cx="2350094" cy="419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6</xdr:row>
      <xdr:rowOff>19050</xdr:rowOff>
    </xdr:from>
    <xdr:to>
      <xdr:col>5</xdr:col>
      <xdr:colOff>542925</xdr:colOff>
      <xdr:row>7</xdr:row>
      <xdr:rowOff>66675</xdr:rowOff>
    </xdr:to>
    <xdr:sp macro="" textlink="">
      <xdr:nvSpPr>
        <xdr:cNvPr id="2" name="Arrow: Left 1">
          <a:extLst>
            <a:ext uri="{FF2B5EF4-FFF2-40B4-BE49-F238E27FC236}">
              <a16:creationId xmlns:a16="http://schemas.microsoft.com/office/drawing/2014/main" id="{9BE556E4-3920-475C-BD8C-01BC926141E1}"/>
            </a:ext>
          </a:extLst>
        </xdr:cNvPr>
        <xdr:cNvSpPr/>
      </xdr:nvSpPr>
      <xdr:spPr>
        <a:xfrm>
          <a:off x="6591300" y="1638300"/>
          <a:ext cx="504825" cy="428625"/>
        </a:xfrm>
        <a:prstGeom prst="leftArrow">
          <a:avLst>
            <a:gd name="adj1" fmla="val 50000"/>
            <a:gd name="adj2" fmla="val 52222"/>
          </a:avLst>
        </a:prstGeom>
        <a:solidFill>
          <a:srgbClr val="E8C45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E28F38"/>
            </a:solidFill>
          </a:endParaRPr>
        </a:p>
      </xdr:txBody>
    </xdr:sp>
    <xdr:clientData/>
  </xdr:twoCellAnchor>
  <xdr:oneCellAnchor>
    <xdr:from>
      <xdr:col>5</xdr:col>
      <xdr:colOff>561974</xdr:colOff>
      <xdr:row>6</xdr:row>
      <xdr:rowOff>0</xdr:rowOff>
    </xdr:from>
    <xdr:ext cx="2009776" cy="579005"/>
    <xdr:sp macro="" textlink="">
      <xdr:nvSpPr>
        <xdr:cNvPr id="3" name="TextBox 2">
          <a:extLst>
            <a:ext uri="{FF2B5EF4-FFF2-40B4-BE49-F238E27FC236}">
              <a16:creationId xmlns:a16="http://schemas.microsoft.com/office/drawing/2014/main" id="{80E34F02-768E-4F7F-8C87-2263F17B95DB}"/>
            </a:ext>
          </a:extLst>
        </xdr:cNvPr>
        <xdr:cNvSpPr txBox="1"/>
      </xdr:nvSpPr>
      <xdr:spPr>
        <a:xfrm>
          <a:off x="7115174" y="1619250"/>
          <a:ext cx="2009776"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bg1"/>
              </a:solidFill>
              <a:latin typeface="Arial" panose="020B0604020202020204" pitchFamily="34" charset="0"/>
              <a:cs typeface="Arial" panose="020B0604020202020204" pitchFamily="34" charset="0"/>
            </a:rPr>
            <a:t>This row is the amount that</a:t>
          </a:r>
          <a:r>
            <a:rPr lang="en-US" sz="1100" b="1" baseline="0">
              <a:solidFill>
                <a:schemeClr val="bg1"/>
              </a:solidFill>
              <a:latin typeface="Arial" panose="020B0604020202020204" pitchFamily="34" charset="0"/>
              <a:cs typeface="Arial" panose="020B0604020202020204" pitchFamily="34" charset="0"/>
            </a:rPr>
            <a:t> </a:t>
          </a:r>
          <a:r>
            <a:rPr lang="en-US" sz="1100" b="1">
              <a:solidFill>
                <a:schemeClr val="bg1"/>
              </a:solidFill>
              <a:latin typeface="Arial" panose="020B0604020202020204" pitchFamily="34" charset="0"/>
              <a:cs typeface="Arial" panose="020B0604020202020204" pitchFamily="34" charset="0"/>
            </a:rPr>
            <a:t>can be</a:t>
          </a:r>
          <a:r>
            <a:rPr lang="en-US" sz="1100" b="1" baseline="0">
              <a:solidFill>
                <a:schemeClr val="bg1"/>
              </a:solidFill>
              <a:latin typeface="Arial" panose="020B0604020202020204" pitchFamily="34" charset="0"/>
              <a:cs typeface="Arial" panose="020B0604020202020204" pitchFamily="34" charset="0"/>
            </a:rPr>
            <a:t> </a:t>
          </a:r>
          <a:r>
            <a:rPr lang="en-US" sz="1100" b="1">
              <a:solidFill>
                <a:schemeClr val="bg1"/>
              </a:solidFill>
              <a:latin typeface="Arial" panose="020B0604020202020204" pitchFamily="34" charset="0"/>
              <a:cs typeface="Arial" panose="020B0604020202020204" pitchFamily="34" charset="0"/>
            </a:rPr>
            <a:t>used each year for</a:t>
          </a:r>
          <a:r>
            <a:rPr lang="en-US" sz="1100" b="1" baseline="0">
              <a:solidFill>
                <a:schemeClr val="bg1"/>
              </a:solidFill>
              <a:latin typeface="Arial" panose="020B0604020202020204" pitchFamily="34" charset="0"/>
              <a:cs typeface="Arial" panose="020B0604020202020204" pitchFamily="34" charset="0"/>
            </a:rPr>
            <a:t> </a:t>
          </a:r>
          <a:r>
            <a:rPr lang="en-US" sz="1100" b="1">
              <a:solidFill>
                <a:schemeClr val="bg1"/>
              </a:solidFill>
              <a:latin typeface="Arial" panose="020B0604020202020204" pitchFamily="34" charset="0"/>
              <a:cs typeface="Arial" panose="020B0604020202020204" pitchFamily="34" charset="0"/>
            </a:rPr>
            <a:t>revenue replacement.</a:t>
          </a:r>
        </a:p>
      </xdr:txBody>
    </xdr:sp>
    <xdr:clientData/>
  </xdr:oneCellAnchor>
  <xdr:twoCellAnchor editAs="oneCell">
    <xdr:from>
      <xdr:col>0</xdr:col>
      <xdr:colOff>0</xdr:colOff>
      <xdr:row>10</xdr:row>
      <xdr:rowOff>0</xdr:rowOff>
    </xdr:from>
    <xdr:to>
      <xdr:col>0</xdr:col>
      <xdr:colOff>2350094</xdr:colOff>
      <xdr:row>12</xdr:row>
      <xdr:rowOff>38100</xdr:rowOff>
    </xdr:to>
    <xdr:pic>
      <xdr:nvPicPr>
        <xdr:cNvPr id="4" name="Picture 3">
          <a:extLst>
            <a:ext uri="{FF2B5EF4-FFF2-40B4-BE49-F238E27FC236}">
              <a16:creationId xmlns:a16="http://schemas.microsoft.com/office/drawing/2014/main" id="{743015D0-16B6-4F1F-B187-555FA0830E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762250"/>
          <a:ext cx="2350094" cy="419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2350094</xdr:colOff>
      <xdr:row>31</xdr:row>
      <xdr:rowOff>38100</xdr:rowOff>
    </xdr:to>
    <xdr:pic>
      <xdr:nvPicPr>
        <xdr:cNvPr id="2" name="Picture 1">
          <a:extLst>
            <a:ext uri="{FF2B5EF4-FFF2-40B4-BE49-F238E27FC236}">
              <a16:creationId xmlns:a16="http://schemas.microsoft.com/office/drawing/2014/main" id="{F02D94E4-FCDB-4538-8DC5-9F80015773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600700"/>
          <a:ext cx="2350094" cy="419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2350094</xdr:colOff>
      <xdr:row>33</xdr:row>
      <xdr:rowOff>38100</xdr:rowOff>
    </xdr:to>
    <xdr:pic>
      <xdr:nvPicPr>
        <xdr:cNvPr id="2" name="Picture 1">
          <a:extLst>
            <a:ext uri="{FF2B5EF4-FFF2-40B4-BE49-F238E27FC236}">
              <a16:creationId xmlns:a16="http://schemas.microsoft.com/office/drawing/2014/main" id="{F9940B47-94F9-42FC-AE16-8C27CCA29A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000750"/>
          <a:ext cx="2350094" cy="419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E0809-C116-43E1-A90B-E72D6C092EF8}">
  <sheetPr>
    <tabColor theme="0"/>
  </sheetPr>
  <dimension ref="A1:F15"/>
  <sheetViews>
    <sheetView showGridLines="0" tabSelected="1" workbookViewId="0"/>
  </sheetViews>
  <sheetFormatPr defaultRowHeight="15" x14ac:dyDescent="0.25"/>
  <cols>
    <col min="1" max="1" width="38.5703125" customWidth="1"/>
  </cols>
  <sheetData>
    <row r="1" spans="1:6" s="1" customFormat="1" ht="30" x14ac:dyDescent="0.25">
      <c r="A1" s="7" t="s">
        <v>0</v>
      </c>
    </row>
    <row r="3" spans="1:6" s="3" customFormat="1" ht="80.25" customHeight="1" x14ac:dyDescent="0.2">
      <c r="A3" s="81" t="s">
        <v>1</v>
      </c>
      <c r="B3" s="81"/>
      <c r="C3" s="81"/>
      <c r="D3" s="81"/>
      <c r="E3" s="81"/>
      <c r="F3" s="81"/>
    </row>
    <row r="5" spans="1:6" s="3" customFormat="1" ht="19.5" customHeight="1" x14ac:dyDescent="0.2">
      <c r="A5" s="4" t="s">
        <v>2</v>
      </c>
      <c r="B5" s="5"/>
      <c r="C5" s="5"/>
      <c r="D5" s="5"/>
      <c r="E5" s="5"/>
      <c r="F5" s="5"/>
    </row>
    <row r="6" spans="1:6" s="1" customFormat="1" ht="36.75" customHeight="1" x14ac:dyDescent="0.25">
      <c r="A6" s="81" t="s">
        <v>3</v>
      </c>
      <c r="B6" s="81"/>
      <c r="C6" s="81"/>
      <c r="D6" s="81"/>
      <c r="E6" s="81"/>
      <c r="F6" s="81"/>
    </row>
    <row r="7" spans="1:6" s="1" customFormat="1" ht="50.25" customHeight="1" x14ac:dyDescent="0.25">
      <c r="A7" s="82" t="s">
        <v>4</v>
      </c>
      <c r="B7" s="82"/>
      <c r="C7" s="82"/>
      <c r="D7" s="82"/>
      <c r="E7" s="82"/>
      <c r="F7" s="82"/>
    </row>
    <row r="8" spans="1:6" ht="36.75" customHeight="1" x14ac:dyDescent="0.25">
      <c r="A8" s="83" t="s">
        <v>5</v>
      </c>
      <c r="B8" s="83"/>
      <c r="C8" s="83"/>
      <c r="D8" s="83"/>
      <c r="E8" s="83"/>
      <c r="F8" s="83"/>
    </row>
    <row r="9" spans="1:6" x14ac:dyDescent="0.25">
      <c r="A9" s="6"/>
      <c r="B9" s="6"/>
      <c r="C9" s="6"/>
      <c r="D9" s="6"/>
      <c r="E9" s="6"/>
      <c r="F9" s="6"/>
    </row>
    <row r="10" spans="1:6" ht="19.5" customHeight="1" x14ac:dyDescent="0.25">
      <c r="A10" s="4" t="s">
        <v>6</v>
      </c>
      <c r="B10" s="6"/>
      <c r="C10" s="6"/>
      <c r="D10" s="6"/>
      <c r="E10" s="6"/>
      <c r="F10" s="6"/>
    </row>
    <row r="11" spans="1:6" ht="19.5" customHeight="1" x14ac:dyDescent="0.25">
      <c r="A11" s="80" t="s">
        <v>7</v>
      </c>
      <c r="B11" s="6"/>
      <c r="C11" s="6"/>
      <c r="D11" s="6"/>
      <c r="E11" s="6"/>
      <c r="F11" s="6"/>
    </row>
    <row r="12" spans="1:6" ht="19.5" customHeight="1" x14ac:dyDescent="0.25">
      <c r="A12" s="5" t="s">
        <v>8</v>
      </c>
      <c r="B12" s="6"/>
      <c r="C12" s="6"/>
      <c r="D12" s="6"/>
      <c r="E12" s="6"/>
      <c r="F12" s="6"/>
    </row>
    <row r="13" spans="1:6" ht="19.5" customHeight="1" x14ac:dyDescent="0.25">
      <c r="A13" s="5" t="s">
        <v>9</v>
      </c>
      <c r="B13" s="6"/>
      <c r="C13" s="6"/>
      <c r="D13" s="6"/>
      <c r="E13" s="6"/>
      <c r="F13" s="6"/>
    </row>
    <row r="14" spans="1:6" ht="19.5" customHeight="1" x14ac:dyDescent="0.25">
      <c r="A14" s="5" t="s">
        <v>10</v>
      </c>
      <c r="B14" s="6"/>
      <c r="C14" s="6"/>
      <c r="D14" s="6"/>
      <c r="E14" s="6"/>
      <c r="F14" s="6"/>
    </row>
    <row r="15" spans="1:6" x14ac:dyDescent="0.25">
      <c r="A15" s="5" t="s">
        <v>11</v>
      </c>
      <c r="B15" s="6"/>
      <c r="C15" s="6"/>
      <c r="D15" s="6"/>
      <c r="E15" s="6"/>
      <c r="F15" s="6"/>
    </row>
  </sheetData>
  <sheetProtection algorithmName="SHA-512" hashValue="eDQeFVm2MiuaCo999L0TVsWfko87juVLapC4WRJfLaFUWAoGJtVPsvzQTUVHGlzP1dLF2/eLcNCvkiUcn1IUFg==" saltValue="8Et5frCBU02nKL3bw4Uk/A==" spinCount="100000" sheet="1" objects="1" scenarios="1"/>
  <mergeCells count="4">
    <mergeCell ref="A3:F3"/>
    <mergeCell ref="A7:F7"/>
    <mergeCell ref="A8:F8"/>
    <mergeCell ref="A6:F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7B4B8-6A37-4FEA-8ACB-AA5B9C18B850}">
  <sheetPr>
    <tabColor rgb="FF0067B1"/>
  </sheetPr>
  <dimension ref="A1:F8"/>
  <sheetViews>
    <sheetView showGridLines="0" workbookViewId="0">
      <selection activeCell="B7" sqref="B7"/>
    </sheetView>
  </sheetViews>
  <sheetFormatPr defaultRowHeight="15" x14ac:dyDescent="0.25"/>
  <cols>
    <col min="1" max="1" width="40.5703125" bestFit="1" customWidth="1"/>
    <col min="2" max="5" width="24.5703125" customWidth="1"/>
    <col min="6" max="6" width="39.140625" customWidth="1"/>
  </cols>
  <sheetData>
    <row r="1" spans="1:6" s="1" customFormat="1" ht="30" customHeight="1" x14ac:dyDescent="0.25">
      <c r="A1" s="84" t="s">
        <v>12</v>
      </c>
      <c r="B1" s="85"/>
      <c r="C1" s="85"/>
      <c r="D1" s="85"/>
      <c r="E1" s="85"/>
      <c r="F1" s="86"/>
    </row>
    <row r="2" spans="1:6" s="2" customFormat="1" ht="19.5" customHeight="1" x14ac:dyDescent="0.25">
      <c r="A2" s="16" t="s">
        <v>13</v>
      </c>
      <c r="B2" s="17">
        <v>44196</v>
      </c>
      <c r="C2" s="17">
        <v>44561</v>
      </c>
      <c r="D2" s="17">
        <v>44926</v>
      </c>
      <c r="E2" s="17">
        <v>45291</v>
      </c>
      <c r="F2" s="18"/>
    </row>
    <row r="3" spans="1:6" s="8" customFormat="1" ht="19.5" customHeight="1" x14ac:dyDescent="0.25">
      <c r="A3" s="19" t="s">
        <v>14</v>
      </c>
      <c r="B3" s="20">
        <f>'Revenue by Year'!$B$27</f>
        <v>1</v>
      </c>
      <c r="C3" s="20">
        <f>'Revenue by Year'!$B$27</f>
        <v>1</v>
      </c>
      <c r="D3" s="20">
        <f>'Revenue by Year'!$B$27</f>
        <v>1</v>
      </c>
      <c r="E3" s="20">
        <f>'Revenue by Year'!$B$27</f>
        <v>1</v>
      </c>
      <c r="F3" s="19" t="s">
        <v>15</v>
      </c>
    </row>
    <row r="4" spans="1:6" s="2" customFormat="1" ht="19.5" customHeight="1" x14ac:dyDescent="0.25">
      <c r="A4" s="16" t="s">
        <v>16</v>
      </c>
      <c r="B4" s="21">
        <f>'Growth Rate'!$E$29</f>
        <v>4.1000000000000002E-2</v>
      </c>
      <c r="C4" s="21">
        <f>'Growth Rate'!$E$29</f>
        <v>4.1000000000000002E-2</v>
      </c>
      <c r="D4" s="21">
        <f>'Growth Rate'!$E$29</f>
        <v>4.1000000000000002E-2</v>
      </c>
      <c r="E4" s="21">
        <f>'Growth Rate'!$E$29</f>
        <v>4.1000000000000002E-2</v>
      </c>
      <c r="F4" s="16" t="s">
        <v>17</v>
      </c>
    </row>
    <row r="5" spans="1:6" s="2" customFormat="1" ht="19.5" customHeight="1" x14ac:dyDescent="0.25">
      <c r="A5" s="19" t="s">
        <v>18</v>
      </c>
      <c r="B5" s="20">
        <f>B3*(1+B4)^(12/12)</f>
        <v>1.0409999999999999</v>
      </c>
      <c r="C5" s="20">
        <f>C3*(1+C4)^(24/12)</f>
        <v>1.0836809999999999</v>
      </c>
      <c r="D5" s="20">
        <f>D3*(1+D4)^(36/12)</f>
        <v>1.1281119209999999</v>
      </c>
      <c r="E5" s="20">
        <f>E3*(1+E4)^(48/12)</f>
        <v>1.1743645097609998</v>
      </c>
      <c r="F5" s="19"/>
    </row>
    <row r="6" spans="1:6" s="1" customFormat="1" ht="19.5" customHeight="1" x14ac:dyDescent="0.25">
      <c r="A6" s="22" t="s">
        <v>19</v>
      </c>
      <c r="B6" s="23">
        <f>'Revenue by Year'!C27</f>
        <v>1</v>
      </c>
      <c r="C6" s="23">
        <f>'Revenue by Year'!D27</f>
        <v>1</v>
      </c>
      <c r="D6" s="23">
        <f>'Revenue by Year'!E27</f>
        <v>1</v>
      </c>
      <c r="E6" s="23">
        <f>'Revenue by Year'!F27</f>
        <v>1</v>
      </c>
      <c r="F6" s="22" t="s">
        <v>15</v>
      </c>
    </row>
    <row r="7" spans="1:6" s="1" customFormat="1" ht="30" customHeight="1" x14ac:dyDescent="0.25">
      <c r="A7" s="12" t="s">
        <v>20</v>
      </c>
      <c r="B7" s="10">
        <f>IF(B5-B6&gt;0,B5-B6,0)</f>
        <v>4.0999999999999925E-2</v>
      </c>
      <c r="C7" s="10">
        <f>IF(C5-C6&gt;0,C5-C6,0)</f>
        <v>8.3680999999999894E-2</v>
      </c>
      <c r="D7" s="10">
        <f>IF(D5-D6&gt;0,D5-D6,0)</f>
        <v>0.12811192099999991</v>
      </c>
      <c r="E7" s="10">
        <f>IF(E5-E6&gt;0,E5-E6,0)</f>
        <v>0.17436450976099982</v>
      </c>
      <c r="F7" s="14"/>
    </row>
    <row r="8" spans="1:6" s="1" customFormat="1" ht="30" customHeight="1" x14ac:dyDescent="0.25">
      <c r="A8" s="13" t="s">
        <v>21</v>
      </c>
      <c r="B8" s="11">
        <f>(B7/B5)*-1</f>
        <v>-3.9385206532180528E-2</v>
      </c>
      <c r="C8" s="11">
        <f>(C7/C5)*-1</f>
        <v>-7.7219218570778583E-2</v>
      </c>
      <c r="D8" s="11">
        <f>(D7/D5)*-1</f>
        <v>-0.11356313023129548</v>
      </c>
      <c r="E8" s="11">
        <f>(E7/E5)*-1</f>
        <v>-0.14847562942487552</v>
      </c>
      <c r="F8" s="15"/>
    </row>
  </sheetData>
  <sheetProtection algorithmName="SHA-512" hashValue="WHVkCF47uq6I0c31hQeg2e2VhxP6BxjidqhBSZYWqcGmhObRFQiXX60qnX1XUR+HnIqy0yElxP/Pkmzv6Q9uvw==" saltValue="5J8Hgr7AaOiRkHDanMMJ7Q==" spinCount="100000" sheet="1" objects="1" scenarios="1"/>
  <mergeCells count="1">
    <mergeCell ref="A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C3E99-91A9-4871-94A6-BC6863339781}">
  <sheetPr>
    <tabColor rgb="FF68B05E"/>
  </sheetPr>
  <dimension ref="A1:F31"/>
  <sheetViews>
    <sheetView showGridLines="0" workbookViewId="0">
      <selection activeCell="B5" sqref="B5"/>
    </sheetView>
  </sheetViews>
  <sheetFormatPr defaultRowHeight="15" x14ac:dyDescent="0.25"/>
  <cols>
    <col min="1" max="1" width="44.5703125" bestFit="1" customWidth="1"/>
    <col min="2" max="2" width="22.28515625" bestFit="1" customWidth="1"/>
    <col min="3" max="6" width="22.28515625" customWidth="1"/>
  </cols>
  <sheetData>
    <row r="1" spans="1:6" ht="34.15" customHeight="1" x14ac:dyDescent="0.25">
      <c r="A1" s="87" t="s">
        <v>22</v>
      </c>
      <c r="B1" s="88"/>
      <c r="C1" s="88"/>
      <c r="D1" s="88"/>
      <c r="E1" s="88"/>
      <c r="F1" s="89"/>
    </row>
    <row r="2" spans="1:6" ht="19.5" customHeight="1" x14ac:dyDescent="0.25">
      <c r="A2" s="24"/>
      <c r="B2" s="32" t="s">
        <v>23</v>
      </c>
      <c r="C2" s="32" t="s">
        <v>24</v>
      </c>
      <c r="D2" s="32" t="s">
        <v>24</v>
      </c>
      <c r="E2" s="32" t="s">
        <v>24</v>
      </c>
      <c r="F2" s="32" t="s">
        <v>24</v>
      </c>
    </row>
    <row r="3" spans="1:6" ht="19.5" customHeight="1" x14ac:dyDescent="0.25">
      <c r="A3" s="24"/>
      <c r="B3" s="43">
        <v>43830</v>
      </c>
      <c r="C3" s="43">
        <v>44196</v>
      </c>
      <c r="D3" s="43">
        <v>44561</v>
      </c>
      <c r="E3" s="43">
        <v>44926</v>
      </c>
      <c r="F3" s="43">
        <v>45291</v>
      </c>
    </row>
    <row r="4" spans="1:6" ht="19.5" customHeight="1" x14ac:dyDescent="0.25">
      <c r="A4" s="31" t="s">
        <v>25</v>
      </c>
      <c r="B4" s="33" t="s">
        <v>26</v>
      </c>
      <c r="C4" s="33" t="s">
        <v>26</v>
      </c>
      <c r="D4" s="33" t="s">
        <v>26</v>
      </c>
      <c r="E4" s="33" t="s">
        <v>26</v>
      </c>
      <c r="F4" s="33" t="s">
        <v>26</v>
      </c>
    </row>
    <row r="5" spans="1:6" ht="19.5" customHeight="1" x14ac:dyDescent="0.25">
      <c r="A5" s="25" t="s">
        <v>27</v>
      </c>
      <c r="B5" s="26">
        <v>1</v>
      </c>
      <c r="C5" s="26">
        <v>1</v>
      </c>
      <c r="D5" s="26">
        <v>1</v>
      </c>
      <c r="E5" s="26">
        <v>1</v>
      </c>
      <c r="F5" s="71">
        <v>1</v>
      </c>
    </row>
    <row r="6" spans="1:6" ht="19.5" customHeight="1" x14ac:dyDescent="0.25">
      <c r="A6" s="39" t="s">
        <v>28</v>
      </c>
      <c r="B6" s="40">
        <v>0</v>
      </c>
      <c r="C6" s="40">
        <v>0</v>
      </c>
      <c r="D6" s="40">
        <v>0</v>
      </c>
      <c r="E6" s="40">
        <v>0</v>
      </c>
      <c r="F6" s="40">
        <v>0</v>
      </c>
    </row>
    <row r="7" spans="1:6" ht="19.5" customHeight="1" x14ac:dyDescent="0.25">
      <c r="A7" s="27" t="s">
        <v>29</v>
      </c>
      <c r="B7" s="28">
        <v>0</v>
      </c>
      <c r="C7" s="28">
        <v>0</v>
      </c>
      <c r="D7" s="28">
        <v>0</v>
      </c>
      <c r="E7" s="28">
        <v>0</v>
      </c>
      <c r="F7" s="28">
        <v>0</v>
      </c>
    </row>
    <row r="8" spans="1:6" ht="19.5" customHeight="1" x14ac:dyDescent="0.25">
      <c r="A8" s="39" t="s">
        <v>30</v>
      </c>
      <c r="B8" s="40">
        <v>0</v>
      </c>
      <c r="C8" s="40">
        <v>0</v>
      </c>
      <c r="D8" s="40">
        <v>0</v>
      </c>
      <c r="E8" s="40">
        <v>0</v>
      </c>
      <c r="F8" s="40">
        <v>0</v>
      </c>
    </row>
    <row r="9" spans="1:6" ht="19.5" customHeight="1" x14ac:dyDescent="0.25">
      <c r="A9" s="27" t="s">
        <v>31</v>
      </c>
      <c r="B9" s="28">
        <v>0</v>
      </c>
      <c r="C9" s="28">
        <v>0</v>
      </c>
      <c r="D9" s="28">
        <v>0</v>
      </c>
      <c r="E9" s="28">
        <v>0</v>
      </c>
      <c r="F9" s="28">
        <v>0</v>
      </c>
    </row>
    <row r="10" spans="1:6" ht="19.5" customHeight="1" x14ac:dyDescent="0.25">
      <c r="A10" s="39" t="s">
        <v>32</v>
      </c>
      <c r="B10" s="40">
        <v>0</v>
      </c>
      <c r="C10" s="40">
        <v>0</v>
      </c>
      <c r="D10" s="40">
        <v>0</v>
      </c>
      <c r="E10" s="40">
        <v>0</v>
      </c>
      <c r="F10" s="40">
        <v>0</v>
      </c>
    </row>
    <row r="11" spans="1:6" ht="19.5" customHeight="1" x14ac:dyDescent="0.25">
      <c r="A11" s="29" t="s">
        <v>33</v>
      </c>
      <c r="B11" s="30">
        <v>0</v>
      </c>
      <c r="C11" s="30">
        <v>0</v>
      </c>
      <c r="D11" s="30">
        <v>0</v>
      </c>
      <c r="E11" s="30">
        <v>0</v>
      </c>
      <c r="F11" s="30">
        <v>0</v>
      </c>
    </row>
    <row r="12" spans="1:6" ht="19.5" customHeight="1" x14ac:dyDescent="0.25">
      <c r="A12" s="34" t="s">
        <v>34</v>
      </c>
      <c r="B12" s="35"/>
      <c r="C12" s="35"/>
      <c r="D12" s="35"/>
      <c r="E12" s="35"/>
      <c r="F12" s="35"/>
    </row>
    <row r="13" spans="1:6" ht="19.5" customHeight="1" x14ac:dyDescent="0.25">
      <c r="A13" s="25" t="s">
        <v>35</v>
      </c>
      <c r="B13" s="26">
        <v>0</v>
      </c>
      <c r="C13" s="26">
        <v>0</v>
      </c>
      <c r="D13" s="26">
        <v>0</v>
      </c>
      <c r="E13" s="26">
        <v>0</v>
      </c>
      <c r="F13" s="26">
        <v>0</v>
      </c>
    </row>
    <row r="14" spans="1:6" ht="19.5" customHeight="1" x14ac:dyDescent="0.25">
      <c r="A14" s="39" t="s">
        <v>36</v>
      </c>
      <c r="B14" s="40">
        <v>0</v>
      </c>
      <c r="C14" s="40">
        <v>0</v>
      </c>
      <c r="D14" s="40">
        <v>0</v>
      </c>
      <c r="E14" s="40">
        <v>0</v>
      </c>
      <c r="F14" s="40">
        <v>0</v>
      </c>
    </row>
    <row r="15" spans="1:6" ht="19.5" customHeight="1" x14ac:dyDescent="0.25">
      <c r="A15" s="29" t="s">
        <v>37</v>
      </c>
      <c r="B15" s="30">
        <v>0</v>
      </c>
      <c r="C15" s="30">
        <v>0</v>
      </c>
      <c r="D15" s="30">
        <v>0</v>
      </c>
      <c r="E15" s="30">
        <v>0</v>
      </c>
      <c r="F15" s="30">
        <v>0</v>
      </c>
    </row>
    <row r="16" spans="1:6" ht="19.5" customHeight="1" x14ac:dyDescent="0.25">
      <c r="A16" s="34" t="s">
        <v>38</v>
      </c>
      <c r="B16" s="35"/>
      <c r="C16" s="35"/>
      <c r="D16" s="35"/>
      <c r="E16" s="35"/>
      <c r="F16" s="35"/>
    </row>
    <row r="17" spans="1:6" ht="19.5" customHeight="1" x14ac:dyDescent="0.25">
      <c r="A17" s="25" t="s">
        <v>39</v>
      </c>
      <c r="B17" s="26">
        <v>0</v>
      </c>
      <c r="C17" s="26">
        <v>0</v>
      </c>
      <c r="D17" s="26">
        <v>0</v>
      </c>
      <c r="E17" s="26">
        <v>0</v>
      </c>
      <c r="F17" s="26">
        <v>0</v>
      </c>
    </row>
    <row r="18" spans="1:6" ht="19.5" customHeight="1" x14ac:dyDescent="0.25">
      <c r="A18" s="39" t="s">
        <v>40</v>
      </c>
      <c r="B18" s="40">
        <v>0</v>
      </c>
      <c r="C18" s="40">
        <v>0</v>
      </c>
      <c r="D18" s="40">
        <v>0</v>
      </c>
      <c r="E18" s="40">
        <v>0</v>
      </c>
      <c r="F18" s="40">
        <v>0</v>
      </c>
    </row>
    <row r="19" spans="1:6" ht="19.5" customHeight="1" x14ac:dyDescent="0.25">
      <c r="A19" s="76" t="s">
        <v>41</v>
      </c>
      <c r="B19" s="28">
        <v>0</v>
      </c>
      <c r="C19" s="28">
        <v>0</v>
      </c>
      <c r="D19" s="28">
        <v>0</v>
      </c>
      <c r="E19" s="28">
        <v>0</v>
      </c>
      <c r="F19" s="28">
        <v>0</v>
      </c>
    </row>
    <row r="20" spans="1:6" ht="19.5" customHeight="1" x14ac:dyDescent="0.25">
      <c r="A20" s="39" t="s">
        <v>42</v>
      </c>
      <c r="B20" s="40">
        <v>0</v>
      </c>
      <c r="C20" s="40">
        <v>0</v>
      </c>
      <c r="D20" s="40">
        <v>0</v>
      </c>
      <c r="E20" s="40">
        <v>0</v>
      </c>
      <c r="F20" s="40">
        <v>0</v>
      </c>
    </row>
    <row r="21" spans="1:6" ht="19.5" customHeight="1" x14ac:dyDescent="0.25">
      <c r="A21" s="76" t="s">
        <v>43</v>
      </c>
      <c r="B21" s="28">
        <v>0</v>
      </c>
      <c r="C21" s="28">
        <v>0</v>
      </c>
      <c r="D21" s="28">
        <v>0</v>
      </c>
      <c r="E21" s="28">
        <v>0</v>
      </c>
      <c r="F21" s="28">
        <v>0</v>
      </c>
    </row>
    <row r="22" spans="1:6" ht="19.5" customHeight="1" x14ac:dyDescent="0.25">
      <c r="A22" s="39" t="s">
        <v>44</v>
      </c>
      <c r="B22" s="40">
        <v>0</v>
      </c>
      <c r="C22" s="40">
        <v>0</v>
      </c>
      <c r="D22" s="40">
        <v>0</v>
      </c>
      <c r="E22" s="40">
        <v>0</v>
      </c>
      <c r="F22" s="40">
        <v>0</v>
      </c>
    </row>
    <row r="23" spans="1:6" ht="19.5" customHeight="1" x14ac:dyDescent="0.25">
      <c r="A23" s="77" t="s">
        <v>45</v>
      </c>
      <c r="B23" s="30">
        <v>0</v>
      </c>
      <c r="C23" s="30">
        <v>0</v>
      </c>
      <c r="D23" s="30">
        <v>0</v>
      </c>
      <c r="E23" s="30">
        <v>0</v>
      </c>
      <c r="F23" s="30">
        <v>0</v>
      </c>
    </row>
    <row r="24" spans="1:6" ht="19.5" customHeight="1" x14ac:dyDescent="0.25">
      <c r="A24" s="34" t="s">
        <v>46</v>
      </c>
      <c r="B24" s="36"/>
      <c r="C24" s="36"/>
      <c r="D24" s="36"/>
      <c r="E24" s="36"/>
      <c r="F24" s="36"/>
    </row>
    <row r="25" spans="1:6" ht="19.5" customHeight="1" x14ac:dyDescent="0.25">
      <c r="A25" s="25" t="s">
        <v>47</v>
      </c>
      <c r="B25" s="26">
        <v>0</v>
      </c>
      <c r="C25" s="26">
        <v>0</v>
      </c>
      <c r="D25" s="26">
        <v>0</v>
      </c>
      <c r="E25" s="26">
        <v>0</v>
      </c>
      <c r="F25" s="26">
        <v>0</v>
      </c>
    </row>
    <row r="26" spans="1:6" ht="19.5" customHeight="1" x14ac:dyDescent="0.25">
      <c r="A26" s="41" t="s">
        <v>48</v>
      </c>
      <c r="B26" s="42">
        <v>0</v>
      </c>
      <c r="C26" s="42">
        <v>0</v>
      </c>
      <c r="D26" s="42">
        <v>0</v>
      </c>
      <c r="E26" s="42">
        <v>0</v>
      </c>
      <c r="F26" s="42">
        <v>0</v>
      </c>
    </row>
    <row r="27" spans="1:6" ht="19.5" customHeight="1" x14ac:dyDescent="0.25">
      <c r="A27" s="37" t="s">
        <v>49</v>
      </c>
      <c r="B27" s="38">
        <f>SUM(B5:B26)</f>
        <v>1</v>
      </c>
      <c r="C27" s="38">
        <f>SUM(C5:C26)</f>
        <v>1</v>
      </c>
      <c r="D27" s="38">
        <f>SUM(D5:D26)</f>
        <v>1</v>
      </c>
      <c r="E27" s="38">
        <f>SUM(E5:E26)</f>
        <v>1</v>
      </c>
      <c r="F27" s="38">
        <f>SUM(F5:F26)</f>
        <v>1</v>
      </c>
    </row>
    <row r="31" spans="1:6" x14ac:dyDescent="0.25">
      <c r="D31" s="1"/>
    </row>
  </sheetData>
  <sheetProtection algorithmName="SHA-512" hashValue="DcELzDZTT08NcVnlGPHygEu0hsf5OExEasbFrVzyom/rKunc8OcNikzUjLuRzrRFT5RcVD6sUr4Wb6qSk2RrjQ==" saltValue="ihYHmlOCc3Qk4zN261bW8A==" spinCount="100000" sheet="1" objects="1" scenarios="1"/>
  <mergeCells count="1">
    <mergeCell ref="A1:F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5BDD3-CAF9-4957-8D95-483E04B657A8}">
  <sheetPr>
    <tabColor rgb="FF7670B3"/>
  </sheetPr>
  <dimension ref="A1:E29"/>
  <sheetViews>
    <sheetView showGridLines="0" workbookViewId="0">
      <selection activeCell="B4" sqref="B4"/>
    </sheetView>
  </sheetViews>
  <sheetFormatPr defaultRowHeight="15" x14ac:dyDescent="0.25"/>
  <cols>
    <col min="1" max="1" width="47.85546875" bestFit="1" customWidth="1"/>
    <col min="2" max="5" width="23.7109375" customWidth="1"/>
  </cols>
  <sheetData>
    <row r="1" spans="1:5" ht="28.9" customHeight="1" x14ac:dyDescent="0.25">
      <c r="A1" s="90" t="s">
        <v>50</v>
      </c>
      <c r="B1" s="91"/>
      <c r="C1" s="91"/>
      <c r="D1" s="91"/>
      <c r="E1" s="92"/>
    </row>
    <row r="2" spans="1:5" ht="19.5" customHeight="1" x14ac:dyDescent="0.25">
      <c r="A2" s="51"/>
      <c r="B2" s="50" t="s">
        <v>51</v>
      </c>
      <c r="C2" s="52" t="s">
        <v>52</v>
      </c>
      <c r="D2" s="50" t="s">
        <v>53</v>
      </c>
      <c r="E2" s="45" t="s">
        <v>54</v>
      </c>
    </row>
    <row r="3" spans="1:5" ht="19.5" customHeight="1" x14ac:dyDescent="0.25">
      <c r="A3" s="57" t="s">
        <v>25</v>
      </c>
      <c r="B3" s="47" t="s">
        <v>26</v>
      </c>
      <c r="C3" s="53" t="s">
        <v>26</v>
      </c>
      <c r="D3" s="47" t="s">
        <v>26</v>
      </c>
      <c r="E3" s="46" t="s">
        <v>26</v>
      </c>
    </row>
    <row r="4" spans="1:5" ht="19.5" customHeight="1" x14ac:dyDescent="0.25">
      <c r="A4" s="9" t="s">
        <v>27</v>
      </c>
      <c r="B4" s="48">
        <v>1</v>
      </c>
      <c r="C4" s="54">
        <v>1</v>
      </c>
      <c r="D4" s="48">
        <v>1</v>
      </c>
      <c r="E4" s="72">
        <v>1</v>
      </c>
    </row>
    <row r="5" spans="1:5" ht="19.5" customHeight="1" x14ac:dyDescent="0.25">
      <c r="A5" s="68" t="s">
        <v>28</v>
      </c>
      <c r="B5" s="69">
        <v>0</v>
      </c>
      <c r="C5" s="70">
        <v>0</v>
      </c>
      <c r="D5" s="69">
        <v>0</v>
      </c>
      <c r="E5" s="73">
        <v>0</v>
      </c>
    </row>
    <row r="6" spans="1:5" ht="19.5" customHeight="1" x14ac:dyDescent="0.25">
      <c r="A6" s="9" t="s">
        <v>29</v>
      </c>
      <c r="B6" s="48">
        <v>0</v>
      </c>
      <c r="C6" s="54">
        <v>0</v>
      </c>
      <c r="D6" s="48">
        <v>0</v>
      </c>
      <c r="E6" s="72">
        <v>0</v>
      </c>
    </row>
    <row r="7" spans="1:5" ht="19.5" customHeight="1" x14ac:dyDescent="0.25">
      <c r="A7" s="68" t="s">
        <v>30</v>
      </c>
      <c r="B7" s="69">
        <v>0</v>
      </c>
      <c r="C7" s="70">
        <v>0</v>
      </c>
      <c r="D7" s="69">
        <v>0</v>
      </c>
      <c r="E7" s="73">
        <v>0</v>
      </c>
    </row>
    <row r="8" spans="1:5" ht="19.5" customHeight="1" x14ac:dyDescent="0.25">
      <c r="A8" s="9" t="s">
        <v>31</v>
      </c>
      <c r="B8" s="48">
        <v>0</v>
      </c>
      <c r="C8" s="54">
        <v>0</v>
      </c>
      <c r="D8" s="48">
        <v>0</v>
      </c>
      <c r="E8" s="72">
        <v>0</v>
      </c>
    </row>
    <row r="9" spans="1:5" ht="19.5" customHeight="1" x14ac:dyDescent="0.25">
      <c r="A9" s="68" t="s">
        <v>32</v>
      </c>
      <c r="B9" s="69">
        <v>0</v>
      </c>
      <c r="C9" s="70">
        <v>0</v>
      </c>
      <c r="D9" s="69">
        <v>0</v>
      </c>
      <c r="E9" s="73">
        <v>0</v>
      </c>
    </row>
    <row r="10" spans="1:5" ht="20.25" customHeight="1" x14ac:dyDescent="0.25">
      <c r="A10" s="9" t="s">
        <v>33</v>
      </c>
      <c r="B10" s="48">
        <v>0</v>
      </c>
      <c r="C10" s="54">
        <v>0</v>
      </c>
      <c r="D10" s="48">
        <v>0</v>
      </c>
      <c r="E10" s="72">
        <v>0</v>
      </c>
    </row>
    <row r="11" spans="1:5" ht="19.5" customHeight="1" x14ac:dyDescent="0.25">
      <c r="A11" s="58" t="s">
        <v>34</v>
      </c>
      <c r="B11" s="44"/>
      <c r="C11" s="55"/>
      <c r="D11" s="44"/>
      <c r="E11" s="74"/>
    </row>
    <row r="12" spans="1:5" ht="19.5" customHeight="1" x14ac:dyDescent="0.25">
      <c r="A12" s="9" t="s">
        <v>35</v>
      </c>
      <c r="B12" s="48">
        <v>0</v>
      </c>
      <c r="C12" s="54">
        <v>0</v>
      </c>
      <c r="D12" s="48">
        <v>0</v>
      </c>
      <c r="E12" s="72">
        <v>0</v>
      </c>
    </row>
    <row r="13" spans="1:5" ht="19.5" customHeight="1" x14ac:dyDescent="0.25">
      <c r="A13" s="68" t="s">
        <v>36</v>
      </c>
      <c r="B13" s="69">
        <v>0</v>
      </c>
      <c r="C13" s="70">
        <v>0</v>
      </c>
      <c r="D13" s="69">
        <v>0</v>
      </c>
      <c r="E13" s="73">
        <v>0</v>
      </c>
    </row>
    <row r="14" spans="1:5" ht="19.5" customHeight="1" x14ac:dyDescent="0.25">
      <c r="A14" s="9" t="s">
        <v>37</v>
      </c>
      <c r="B14" s="48">
        <v>0</v>
      </c>
      <c r="C14" s="54">
        <v>0</v>
      </c>
      <c r="D14" s="48">
        <v>0</v>
      </c>
      <c r="E14" s="72">
        <v>0</v>
      </c>
    </row>
    <row r="15" spans="1:5" ht="19.5" customHeight="1" x14ac:dyDescent="0.25">
      <c r="A15" s="58" t="s">
        <v>38</v>
      </c>
      <c r="B15" s="44"/>
      <c r="C15" s="55"/>
      <c r="D15" s="44"/>
      <c r="E15" s="74"/>
    </row>
    <row r="16" spans="1:5" ht="19.5" customHeight="1" x14ac:dyDescent="0.25">
      <c r="A16" s="9" t="s">
        <v>39</v>
      </c>
      <c r="B16" s="48">
        <v>0</v>
      </c>
      <c r="C16" s="54">
        <v>0</v>
      </c>
      <c r="D16" s="48">
        <v>0</v>
      </c>
      <c r="E16" s="72">
        <v>0</v>
      </c>
    </row>
    <row r="17" spans="1:5" ht="19.5" customHeight="1" x14ac:dyDescent="0.25">
      <c r="A17" s="68" t="s">
        <v>40</v>
      </c>
      <c r="B17" s="69">
        <v>0</v>
      </c>
      <c r="C17" s="70">
        <v>0</v>
      </c>
      <c r="D17" s="69">
        <v>0</v>
      </c>
      <c r="E17" s="73">
        <v>0</v>
      </c>
    </row>
    <row r="18" spans="1:5" ht="19.5" customHeight="1" x14ac:dyDescent="0.25">
      <c r="A18" s="78" t="s">
        <v>55</v>
      </c>
      <c r="B18" s="48">
        <v>0</v>
      </c>
      <c r="C18" s="54">
        <v>0</v>
      </c>
      <c r="D18" s="48">
        <v>0</v>
      </c>
      <c r="E18" s="79">
        <v>0</v>
      </c>
    </row>
    <row r="19" spans="1:5" ht="19.5" customHeight="1" x14ac:dyDescent="0.25">
      <c r="A19" s="68" t="s">
        <v>42</v>
      </c>
      <c r="B19" s="69">
        <v>0</v>
      </c>
      <c r="C19" s="70">
        <v>0</v>
      </c>
      <c r="D19" s="69">
        <v>0</v>
      </c>
      <c r="E19" s="73">
        <v>0</v>
      </c>
    </row>
    <row r="20" spans="1:5" ht="19.5" customHeight="1" x14ac:dyDescent="0.25">
      <c r="A20" s="78" t="s">
        <v>43</v>
      </c>
      <c r="B20" s="48">
        <v>0</v>
      </c>
      <c r="C20" s="54">
        <v>0</v>
      </c>
      <c r="D20" s="48">
        <v>0</v>
      </c>
      <c r="E20" s="79">
        <v>0</v>
      </c>
    </row>
    <row r="21" spans="1:5" ht="19.5" customHeight="1" x14ac:dyDescent="0.25">
      <c r="A21" s="68" t="s">
        <v>44</v>
      </c>
      <c r="B21" s="69">
        <v>0</v>
      </c>
      <c r="C21" s="70">
        <v>0</v>
      </c>
      <c r="D21" s="69">
        <v>0</v>
      </c>
      <c r="E21" s="73">
        <v>0</v>
      </c>
    </row>
    <row r="22" spans="1:5" ht="19.5" customHeight="1" x14ac:dyDescent="0.25">
      <c r="A22" s="78" t="s">
        <v>45</v>
      </c>
      <c r="B22" s="48">
        <v>0</v>
      </c>
      <c r="C22" s="54">
        <v>0</v>
      </c>
      <c r="D22" s="48">
        <v>0</v>
      </c>
      <c r="E22" s="79">
        <v>0</v>
      </c>
    </row>
    <row r="23" spans="1:5" ht="19.5" customHeight="1" x14ac:dyDescent="0.25">
      <c r="A23" s="58" t="s">
        <v>46</v>
      </c>
      <c r="B23" s="49"/>
      <c r="C23" s="56"/>
      <c r="D23" s="49"/>
      <c r="E23" s="75"/>
    </row>
    <row r="24" spans="1:5" ht="19.5" customHeight="1" x14ac:dyDescent="0.25">
      <c r="A24" s="9" t="s">
        <v>47</v>
      </c>
      <c r="B24" s="48">
        <v>0</v>
      </c>
      <c r="C24" s="54">
        <v>0</v>
      </c>
      <c r="D24" s="48">
        <v>0</v>
      </c>
      <c r="E24" s="72">
        <v>0</v>
      </c>
    </row>
    <row r="25" spans="1:5" ht="19.5" customHeight="1" x14ac:dyDescent="0.25">
      <c r="A25" s="68" t="s">
        <v>48</v>
      </c>
      <c r="B25" s="69">
        <v>0</v>
      </c>
      <c r="C25" s="70">
        <v>0</v>
      </c>
      <c r="D25" s="69">
        <v>0</v>
      </c>
      <c r="E25" s="73">
        <v>0</v>
      </c>
    </row>
    <row r="26" spans="1:5" ht="19.5" customHeight="1" x14ac:dyDescent="0.25">
      <c r="A26" s="59" t="s">
        <v>49</v>
      </c>
      <c r="B26" s="60">
        <f>SUM(B4:B25)</f>
        <v>1</v>
      </c>
      <c r="C26" s="60">
        <f>SUM(C4:C25)</f>
        <v>1</v>
      </c>
      <c r="D26" s="60">
        <f>SUM(D4:D25)</f>
        <v>1</v>
      </c>
      <c r="E26" s="60">
        <f>SUM(E4:E25)</f>
        <v>1</v>
      </c>
    </row>
    <row r="27" spans="1:5" ht="19.5" customHeight="1" x14ac:dyDescent="0.25">
      <c r="A27" s="61" t="s">
        <v>56</v>
      </c>
      <c r="B27" s="62"/>
      <c r="C27" s="63">
        <f>(C26-B26)/B26</f>
        <v>0</v>
      </c>
      <c r="D27" s="63">
        <f t="shared" ref="D27:E27" si="0">(D26-C26)/C26</f>
        <v>0</v>
      </c>
      <c r="E27" s="63">
        <f t="shared" si="0"/>
        <v>0</v>
      </c>
    </row>
    <row r="28" spans="1:5" ht="19.5" customHeight="1" x14ac:dyDescent="0.25">
      <c r="A28" s="61" t="s">
        <v>57</v>
      </c>
      <c r="B28" s="62"/>
      <c r="C28" s="62"/>
      <c r="D28" s="62"/>
      <c r="E28" s="64">
        <f>AVERAGE(C27:E27)</f>
        <v>0</v>
      </c>
    </row>
    <row r="29" spans="1:5" ht="18.75" customHeight="1" x14ac:dyDescent="0.25">
      <c r="A29" s="65" t="s">
        <v>58</v>
      </c>
      <c r="B29" s="66"/>
      <c r="C29" s="66"/>
      <c r="D29" s="66"/>
      <c r="E29" s="67">
        <f>IF(E28&gt;0.041,E28,0.041)</f>
        <v>4.1000000000000002E-2</v>
      </c>
    </row>
  </sheetData>
  <sheetProtection algorithmName="SHA-512" hashValue="hFft2B8OHNU2coVkJOYQOjpm4Kb1+56N5KAVpBw7bqicQblz2JYudiIjJxa3hoNfQr9UJ44vxGyZrMCmV9Gb7g==" saltValue="oM+Q+eXnCjZkSeiOmBaUmQ==" spinCount="100000" sheet="1" objects="1" scenarios="1"/>
  <mergeCells count="1">
    <mergeCell ref="A1:E1"/>
  </mergeCells>
  <pageMargins left="0.7" right="0.7" top="0.75" bottom="0.75" header="0.3" footer="0.3"/>
  <pageSetup orientation="portrait" r:id="rId1"/>
  <ignoredErrors>
    <ignoredError sqref="C27:E27"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Revenue Replacement</vt:lpstr>
      <vt:lpstr>Revenue by Year</vt:lpstr>
      <vt:lpstr>Growth 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J. Lowell</dc:creator>
  <cp:keywords/>
  <dc:description/>
  <cp:lastModifiedBy>Steve Hawley</cp:lastModifiedBy>
  <cp:revision/>
  <dcterms:created xsi:type="dcterms:W3CDTF">2021-06-14T16:11:07Z</dcterms:created>
  <dcterms:modified xsi:type="dcterms:W3CDTF">2021-09-21T20:13:02Z</dcterms:modified>
  <cp:category/>
  <cp:contentStatus/>
</cp:coreProperties>
</file>